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<sst xmlns="http://schemas.openxmlformats.org/spreadsheetml/2006/main" count="10" uniqueCount="10">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</sst>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IF(MONTH((DATE($B$1,$E$1,1)-WEEKDAY(DATE($B$1,$E$1,1),2)+1)+0)=$E$1,DAY((DATE($B$1,$E$1,1)-WEEKDAY(DATE($B$1,$E$1,1),2)+1)+0),"")</f>
        <v/>
      </c>
      <c r="B4" s="6" t="str">
        <f>IF(MONTH((DATE($B$1,$E$1,1)-WEEKDAY(DATE($B$1,$E$1,1),2)+1)+1)=$E$1,DAY((DATE($B$1,$E$1,1)-WEEKDAY(DATE($B$1,$E$1,1),2)+1)+1),"")</f>
        <v/>
      </c>
      <c r="C4" s="6" t="str">
        <f>IF(MONTH((DATE($B$1,$E$1,1)-WEEKDAY(DATE($B$1,$E$1,1),2)+1)+2)=$E$1,DAY((DATE($B$1,$E$1,1)-WEEKDAY(DATE($B$1,$E$1,1),2)+1)+2),"")</f>
        <v/>
      </c>
      <c r="D4" s="6" t="str">
        <f>IF(MONTH((DATE($B$1,$E$1,1)-WEEKDAY(DATE($B$1,$E$1,1),2)+1)+3)=$E$1,DAY((DATE($B$1,$E$1,1)-WEEKDAY(DATE($B$1,$E$1,1),2)+1)+3),"")</f>
        <v/>
      </c>
      <c r="E4" s="6">
        <f>IF(MONTH((DATE($B$1,$E$1,1)-WEEKDAY(DATE($B$1,$E$1,1),2)+1)+4)=$E$1,DAY((DATE($B$1,$E$1,1)-WEEKDAY(DATE($B$1,$E$1,1),2)+1)+4),"")</f>
        <v>1</v>
      </c>
      <c r="F4" s="6">
        <f>IF(MONTH((DATE($B$1,$E$1,1)-WEEKDAY(DATE($B$1,$E$1,1),2)+1)+5)=$E$1,DAY((DATE($B$1,$E$1,1)-WEEKDAY(DATE($B$1,$E$1,1),2)+1)+5),"")</f>
        <v>2</v>
      </c>
      <c r="G4" s="6">
        <f>IF(MONTH((DATE($B$1,$E$1,1)-WEEKDAY(DATE($B$1,$E$1,1),2)+1)+6)=$E$1,DAY((DATE($B$1,$E$1,1)-WEEKDAY(DATE($B$1,$E$1,1),2)+1)+6),"")</f>
        <v>3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IF(MONTH((DATE($B$1,$E$1,1)-WEEKDAY(DATE($B$1,$E$1,1),2)+1)+7)=$E$1,DAY((DATE($B$1,$E$1,1)-WEEKDAY(DATE($B$1,$E$1,1),2)+1)+7),"")</f>
        <v>4</v>
      </c>
      <c r="B6" s="6">
        <f>IF(MONTH((DATE($B$1,$E$1,1)-WEEKDAY(DATE($B$1,$E$1,1),2)+1)+8)=$E$1,DAY((DATE($B$1,$E$1,1)-WEEKDAY(DATE($B$1,$E$1,1),2)+1)+8),"")</f>
        <v>5</v>
      </c>
      <c r="C6" s="6">
        <f>IF(MONTH((DATE($B$1,$E$1,1)-WEEKDAY(DATE($B$1,$E$1,1),2)+1)+9)=$E$1,DAY((DATE($B$1,$E$1,1)-WEEKDAY(DATE($B$1,$E$1,1),2)+1)+9),"")</f>
        <v>6</v>
      </c>
      <c r="D6" s="6">
        <f>IF(MONTH((DATE($B$1,$E$1,1)-WEEKDAY(DATE($B$1,$E$1,1),2)+1)+10)=$E$1,DAY((DATE($B$1,$E$1,1)-WEEKDAY(DATE($B$1,$E$1,1),2)+1)+10),"")</f>
        <v>7</v>
      </c>
      <c r="E6" s="6">
        <f>IF(MONTH((DATE($B$1,$E$1,1)-WEEKDAY(DATE($B$1,$E$1,1),2)+1)+11)=$E$1,DAY((DATE($B$1,$E$1,1)-WEEKDAY(DATE($B$1,$E$1,1),2)+1)+11),"")</f>
        <v>8</v>
      </c>
      <c r="F6" s="6">
        <f>IF(MONTH((DATE($B$1,$E$1,1)-WEEKDAY(DATE($B$1,$E$1,1),2)+1)+12)=$E$1,DAY((DATE($B$1,$E$1,1)-WEEKDAY(DATE($B$1,$E$1,1),2)+1)+12),"")</f>
        <v>9</v>
      </c>
      <c r="G6" s="6">
        <f>IF(MONTH((DATE($B$1,$E$1,1)-WEEKDAY(DATE($B$1,$E$1,1),2)+1)+13)=$E$1,DAY((DATE($B$1,$E$1,1)-WEEKDAY(DATE($B$1,$E$1,1),2)+1)+13),"")</f>
        <v>10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IF(MONTH((DATE($B$1,$E$1,1)-WEEKDAY(DATE($B$1,$E$1,1),2)+1)+14)=$E$1,DAY((DATE($B$1,$E$1,1)-WEEKDAY(DATE($B$1,$E$1,1),2)+1)+14),"")</f>
        <v>11</v>
      </c>
      <c r="B8" s="6">
        <f>IF(MONTH((DATE($B$1,$E$1,1)-WEEKDAY(DATE($B$1,$E$1,1),2)+1)+15)=$E$1,DAY((DATE($B$1,$E$1,1)-WEEKDAY(DATE($B$1,$E$1,1),2)+1)+15),"")</f>
        <v>12</v>
      </c>
      <c r="C8" s="6">
        <f>IF(MONTH((DATE($B$1,$E$1,1)-WEEKDAY(DATE($B$1,$E$1,1),2)+1)+16)=$E$1,DAY((DATE($B$1,$E$1,1)-WEEKDAY(DATE($B$1,$E$1,1),2)+1)+16),"")</f>
        <v>13</v>
      </c>
      <c r="D8" s="6">
        <f>IF(MONTH((DATE($B$1,$E$1,1)-WEEKDAY(DATE($B$1,$E$1,1),2)+1)+17)=$E$1,DAY((DATE($B$1,$E$1,1)-WEEKDAY(DATE($B$1,$E$1,1),2)+1)+17),"")</f>
        <v>14</v>
      </c>
      <c r="E8" s="6">
        <f>IF(MONTH((DATE($B$1,$E$1,1)-WEEKDAY(DATE($B$1,$E$1,1),2)+1)+18)=$E$1,DAY((DATE($B$1,$E$1,1)-WEEKDAY(DATE($B$1,$E$1,1),2)+1)+18),"")</f>
        <v>15</v>
      </c>
      <c r="F8" s="6">
        <f>IF(MONTH((DATE($B$1,$E$1,1)-WEEKDAY(DATE($B$1,$E$1,1),2)+1)+19)=$E$1,DAY((DATE($B$1,$E$1,1)-WEEKDAY(DATE($B$1,$E$1,1),2)+1)+19),"")</f>
        <v>16</v>
      </c>
      <c r="G8" s="6">
        <f>IF(MONTH((DATE($B$1,$E$1,1)-WEEKDAY(DATE($B$1,$E$1,1),2)+1)+20)=$E$1,DAY((DATE($B$1,$E$1,1)-WEEKDAY(DATE($B$1,$E$1,1),2)+1)+20),"")</f>
        <v>17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IF(MONTH((DATE($B$1,$E$1,1)-WEEKDAY(DATE($B$1,$E$1,1),2)+1)+21)=$E$1,DAY((DATE($B$1,$E$1,1)-WEEKDAY(DATE($B$1,$E$1,1),2)+1)+21),"")</f>
        <v>18</v>
      </c>
      <c r="B10" s="6">
        <f>IF(MONTH((DATE($B$1,$E$1,1)-WEEKDAY(DATE($B$1,$E$1,1),2)+1)+22)=$E$1,DAY((DATE($B$1,$E$1,1)-WEEKDAY(DATE($B$1,$E$1,1),2)+1)+22),"")</f>
        <v>19</v>
      </c>
      <c r="C10" s="6">
        <f>IF(MONTH((DATE($B$1,$E$1,1)-WEEKDAY(DATE($B$1,$E$1,1),2)+1)+23)=$E$1,DAY((DATE($B$1,$E$1,1)-WEEKDAY(DATE($B$1,$E$1,1),2)+1)+23),"")</f>
        <v>20</v>
      </c>
      <c r="D10" s="6">
        <f>IF(MONTH((DATE($B$1,$E$1,1)-WEEKDAY(DATE($B$1,$E$1,1),2)+1)+24)=$E$1,DAY((DATE($B$1,$E$1,1)-WEEKDAY(DATE($B$1,$E$1,1),2)+1)+24),"")</f>
        <v>21</v>
      </c>
      <c r="E10" s="6">
        <f>IF(MONTH((DATE($B$1,$E$1,1)-WEEKDAY(DATE($B$1,$E$1,1),2)+1)+25)=$E$1,DAY((DATE($B$1,$E$1,1)-WEEKDAY(DATE($B$1,$E$1,1),2)+1)+25),"")</f>
        <v>22</v>
      </c>
      <c r="F10" s="6">
        <f>IF(MONTH((DATE($B$1,$E$1,1)-WEEKDAY(DATE($B$1,$E$1,1),2)+1)+26)=$E$1,DAY((DATE($B$1,$E$1,1)-WEEKDAY(DATE($B$1,$E$1,1),2)+1)+26),"")</f>
        <v>23</v>
      </c>
      <c r="G10" s="6">
        <f>IF(MONTH((DATE($B$1,$E$1,1)-WEEKDAY(DATE($B$1,$E$1,1),2)+1)+27)=$E$1,DAY((DATE($B$1,$E$1,1)-WEEKDAY(DATE($B$1,$E$1,1),2)+1)+27),"")</f>
        <v>24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IF(MONTH((DATE($B$1,$E$1,1)-WEEKDAY(DATE($B$1,$E$1,1),2)+1)+28)=$E$1,DAY((DATE($B$1,$E$1,1)-WEEKDAY(DATE($B$1,$E$1,1),2)+1)+28),"")</f>
        <v>25</v>
      </c>
      <c r="B12" s="6">
        <f>IF(MONTH((DATE($B$1,$E$1,1)-WEEKDAY(DATE($B$1,$E$1,1),2)+1)+29)=$E$1,DAY((DATE($B$1,$E$1,1)-WEEKDAY(DATE($B$1,$E$1,1),2)+1)+29),"")</f>
        <v>26</v>
      </c>
      <c r="C12" s="6">
        <f>IF(MONTH((DATE($B$1,$E$1,1)-WEEKDAY(DATE($B$1,$E$1,1),2)+1)+30)=$E$1,DAY((DATE($B$1,$E$1,1)-WEEKDAY(DATE($B$1,$E$1,1),2)+1)+30),"")</f>
        <v>27</v>
      </c>
      <c r="D12" s="6">
        <f>IF(MONTH((DATE($B$1,$E$1,1)-WEEKDAY(DATE($B$1,$E$1,1),2)+1)+31)=$E$1,DAY((DATE($B$1,$E$1,1)-WEEKDAY(DATE($B$1,$E$1,1),2)+1)+31),"")</f>
        <v>28</v>
      </c>
      <c r="E12" s="6">
        <f>IF(MONTH((DATE($B$1,$E$1,1)-WEEKDAY(DATE($B$1,$E$1,1),2)+1)+32)=$E$1,DAY((DATE($B$1,$E$1,1)-WEEKDAY(DATE($B$1,$E$1,1),2)+1)+32),"")</f>
        <v>29</v>
      </c>
      <c r="F12" s="6">
        <f>IF(MONTH((DATE($B$1,$E$1,1)-WEEKDAY(DATE($B$1,$E$1,1),2)+1)+33)=$E$1,DAY((DATE($B$1,$E$1,1)-WEEKDAY(DATE($B$1,$E$1,1),2)+1)+33),"")</f>
        <v>30</v>
      </c>
      <c r="G12" s="6">
        <f>IF(MONTH((DATE($B$1,$E$1,1)-WEEKDAY(DATE($B$1,$E$1,1),2)+1)+34)=$E$1,DAY((DATE($B$1,$E$1,1)-WEEKDAY(DATE($B$1,$E$1,1),2)+1)+34),"")</f>
        <v>31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 t="str">
        <f>IF(MONTH((DATE($B$1,$E$1,1)-WEEKDAY(DATE($B$1,$E$1,1),2)+1)+35)=$E$1,DAY((DATE($B$1,$E$1,1)-WEEKDAY(DATE($B$1,$E$1,1),2)+1)+35),"")</f>
        <v/>
      </c>
      <c r="B14" s="6" t="str">
        <f>IF(MONTH((DATE($B$1,$E$1,1)-WEEKDAY(DATE($B$1,$E$1,1),2)+1)+36)=$E$1,DAY((DATE($B$1,$E$1,1)-WEEKDAY(DATE($B$1,$E$1,1),2)+1)+36),"")</f>
        <v/>
      </c>
      <c r="C14" s="6" t="str">
        <f>IF(MONTH((DATE($B$1,$E$1,1)-WEEKDAY(DATE($B$1,$E$1,1),2)+1)+37)=$E$1,DAY((DATE($B$1,$E$1,1)-WEEKDAY(DATE($B$1,$E$1,1),2)+1)+37),"")</f>
        <v/>
      </c>
      <c r="D14" s="6" t="str">
        <f>IF(MONTH((DATE($B$1,$E$1,1)-WEEKDAY(DATE($B$1,$E$1,1),2)+1)+38)=$E$1,DAY((DATE($B$1,$E$1,1)-WEEKDAY(DATE($B$1,$E$1,1),2)+1)+38),"")</f>
        <v/>
      </c>
      <c r="E14" s="6" t="str">
        <f>IF(MONTH((DATE($B$1,$E$1,1)-WEEKDAY(DATE($B$1,$E$1,1),2)+1)+39)=$E$1,DAY((DATE($B$1,$E$1,1)-WEEKDAY(DATE($B$1,$E$1,1),2)+1)+39),"")</f>
        <v/>
      </c>
      <c r="F14" s="6" t="str">
        <f>IF(MONTH((DATE($B$1,$E$1,1)-WEEKDAY(DATE($B$1,$E$1,1),2)+1)+40)=$E$1,DAY((DATE($B$1,$E$1,1)-WEEKDAY(DATE($B$1,$E$1,1),2)+1)+40),"")</f>
        <v/>
      </c>
      <c r="G14" s="6" t="str">
        <f>IF(MONTH((DATE($B$1,$E$1,1)-WEEKDAY(DATE($B$1,$E$1,1),2)+1)+41)=$E$1,DAY((DATE($B$1,$E$1,1)-WEEKDAY(DATE($B$1,$E$1,1),2)+1)+41),"")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0 to 2100." sqref="B1">
      <formula1>1900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